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raughtonparish-my.sharepoint.com/personal/parishclerk_draughton_org/Documents/Documents/Draughton Parish Council/Cash Books/"/>
    </mc:Choice>
  </mc:AlternateContent>
  <xr:revisionPtr revIDLastSave="1943" documentId="13_ncr:1_{8C6180DF-B170-488D-BFC7-4E60B660F1CB}" xr6:coauthVersionLast="47" xr6:coauthVersionMax="47" xr10:uidLastSave="{27019F55-A377-459C-A381-9FCD237D2B45}"/>
  <bookViews>
    <workbookView xWindow="-108" yWindow="-108" windowWidth="23256" windowHeight="12456" xr2:uid="{FE76FDDD-26E4-4CB9-BE9A-A7776F00B2E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1" l="1"/>
  <c r="U63" i="1"/>
  <c r="C71" i="1"/>
  <c r="R68" i="1"/>
  <c r="Q68" i="1"/>
  <c r="O68" i="1"/>
  <c r="L68" i="1"/>
  <c r="K68" i="1"/>
</calcChain>
</file>

<file path=xl/sharedStrings.xml><?xml version="1.0" encoding="utf-8"?>
<sst xmlns="http://schemas.openxmlformats.org/spreadsheetml/2006/main" count="230" uniqueCount="134">
  <si>
    <t>DRAUGHTON PARISH COUNCIL</t>
  </si>
  <si>
    <t>CASH BOOK - YEAR ENDED 31 MARCH 2026</t>
  </si>
  <si>
    <t xml:space="preserve">ANALYSIS OF EXPENDITURE     </t>
  </si>
  <si>
    <t>Admin &amp;</t>
  </si>
  <si>
    <t>Clerk's</t>
  </si>
  <si>
    <t xml:space="preserve">Clerk  </t>
  </si>
  <si>
    <t xml:space="preserve"> </t>
  </si>
  <si>
    <t>Computer/</t>
  </si>
  <si>
    <t>Events &amp;</t>
  </si>
  <si>
    <t>Contribs</t>
  </si>
  <si>
    <t>VAT</t>
  </si>
  <si>
    <t>Total</t>
  </si>
  <si>
    <t>Receipts</t>
  </si>
  <si>
    <t>Payments</t>
  </si>
  <si>
    <t>Balance</t>
  </si>
  <si>
    <t>Supplies</t>
  </si>
  <si>
    <t>Salary</t>
  </si>
  <si>
    <t>Admin</t>
  </si>
  <si>
    <t>Insurance</t>
  </si>
  <si>
    <t>Training</t>
  </si>
  <si>
    <t>Lights</t>
  </si>
  <si>
    <t>Green</t>
  </si>
  <si>
    <t>Verges</t>
  </si>
  <si>
    <t>Email /Web Site</t>
  </si>
  <si>
    <t>Trees</t>
  </si>
  <si>
    <t>Celebrations</t>
  </si>
  <si>
    <t>Donations</t>
  </si>
  <si>
    <t xml:space="preserve">Invoice </t>
  </si>
  <si>
    <t xml:space="preserve">Cleared </t>
  </si>
  <si>
    <t xml:space="preserve">Date </t>
  </si>
  <si>
    <t>Description</t>
  </si>
  <si>
    <t>£</t>
  </si>
  <si>
    <t>Carried forward</t>
  </si>
  <si>
    <t>*</t>
  </si>
  <si>
    <t>01-Ap-25</t>
  </si>
  <si>
    <t>Tony Home Refund</t>
  </si>
  <si>
    <t>Clerk April Salary</t>
  </si>
  <si>
    <t>23661,34</t>
  </si>
  <si>
    <t xml:space="preserve">NYC Precept </t>
  </si>
  <si>
    <t>20.05.25</t>
  </si>
  <si>
    <t xml:space="preserve">Draughton V Hall </t>
  </si>
  <si>
    <t>JC Cowgill  1052</t>
  </si>
  <si>
    <t>Community Energy</t>
  </si>
  <si>
    <t>YLCA Subs</t>
  </si>
  <si>
    <t>Draughton Village</t>
  </si>
  <si>
    <t>22.05.25</t>
  </si>
  <si>
    <t>NYC Footway Lights</t>
  </si>
  <si>
    <t>NYC Footwayt Lights</t>
  </si>
  <si>
    <t>28.05.25</t>
  </si>
  <si>
    <t xml:space="preserve">Clerk May Salary </t>
  </si>
  <si>
    <t xml:space="preserve">Locogen </t>
  </si>
  <si>
    <t>30.05.25</t>
  </si>
  <si>
    <t>HMRC VAT</t>
  </si>
  <si>
    <t>30.06.25</t>
  </si>
  <si>
    <t xml:space="preserve">NYC Footway Refund </t>
  </si>
  <si>
    <t>25,345,77</t>
  </si>
  <si>
    <t>28.06.25</t>
  </si>
  <si>
    <t>JC Cowgill  1072</t>
  </si>
  <si>
    <t>25021,77</t>
  </si>
  <si>
    <t>Craven Stationery</t>
  </si>
  <si>
    <t>JC Cowgill  1077</t>
  </si>
  <si>
    <t>Clerk June Salary</t>
  </si>
  <si>
    <t>24.07.25</t>
  </si>
  <si>
    <t xml:space="preserve">Zurich Insurance </t>
  </si>
  <si>
    <t>Clerk July Salary</t>
  </si>
  <si>
    <t>Big Horse Design</t>
  </si>
  <si>
    <t>05.08.25</t>
  </si>
  <si>
    <t xml:space="preserve">Visionict </t>
  </si>
  <si>
    <t>JC Cowgill 1105</t>
  </si>
  <si>
    <t>11.08.25</t>
  </si>
  <si>
    <t>Microworld 106180</t>
  </si>
  <si>
    <t>Microworld 106502</t>
  </si>
  <si>
    <t>Microworld 106179</t>
  </si>
  <si>
    <t>22.08.25</t>
  </si>
  <si>
    <t>Clerk August Salary</t>
  </si>
  <si>
    <t>07.09.25</t>
  </si>
  <si>
    <t xml:space="preserve">Microworld </t>
  </si>
  <si>
    <t xml:space="preserve">JC Cowgill 1127 </t>
  </si>
  <si>
    <t>22.09.25</t>
  </si>
  <si>
    <t xml:space="preserve">Clerk September Salary </t>
  </si>
  <si>
    <t>08.08.25</t>
  </si>
  <si>
    <t>29.09.25</t>
  </si>
  <si>
    <t>NYC Precept 2</t>
  </si>
  <si>
    <t>25525,52</t>
  </si>
  <si>
    <t>24.10.25</t>
  </si>
  <si>
    <t>NYC Grant Notice B</t>
  </si>
  <si>
    <t>23.10.25</t>
  </si>
  <si>
    <t>27.10.25</t>
  </si>
  <si>
    <t>YLCA Training</t>
  </si>
  <si>
    <t>19.11.25</t>
  </si>
  <si>
    <t>09.12.25</t>
  </si>
  <si>
    <t>Northern Powergrid</t>
  </si>
  <si>
    <t xml:space="preserve">Citizens Advice Grant </t>
  </si>
  <si>
    <t>22.12.25</t>
  </si>
  <si>
    <t xml:space="preserve">Clerk December Salary </t>
  </si>
  <si>
    <t xml:space="preserve">Church Grant </t>
  </si>
  <si>
    <t>20.11.25</t>
  </si>
  <si>
    <t xml:space="preserve">Greenbarnes </t>
  </si>
  <si>
    <t>30.12.25</t>
  </si>
  <si>
    <t>28.01.26</t>
  </si>
  <si>
    <t xml:space="preserve">Clerk January Salary </t>
  </si>
  <si>
    <t>18.02.26</t>
  </si>
  <si>
    <t xml:space="preserve">Village Hall </t>
  </si>
  <si>
    <t xml:space="preserve">Clerk February Salary </t>
  </si>
  <si>
    <t>B/fwd</t>
  </si>
  <si>
    <t>Item 10a</t>
  </si>
  <si>
    <t>19.03.26</t>
  </si>
  <si>
    <t xml:space="preserve">NYC Grass Cutting </t>
  </si>
  <si>
    <t>23.03.26</t>
  </si>
  <si>
    <t xml:space="preserve">Turners Garden </t>
  </si>
  <si>
    <t>27.03.26</t>
  </si>
  <si>
    <t>05.08.26</t>
  </si>
  <si>
    <t>JC Cowgill 111</t>
  </si>
  <si>
    <t>10.10.25</t>
  </si>
  <si>
    <t>Rural Services</t>
  </si>
  <si>
    <t>24.09.26</t>
  </si>
  <si>
    <t>JC Cowgill 1142</t>
  </si>
  <si>
    <t>Clerk Nov Salary</t>
  </si>
  <si>
    <t>26.11.25</t>
  </si>
  <si>
    <t>02.12.26</t>
  </si>
  <si>
    <t>10.12.26</t>
  </si>
  <si>
    <t>Unpaid Cheque</t>
  </si>
  <si>
    <t>05.01.26</t>
  </si>
  <si>
    <t>Inprint</t>
  </si>
  <si>
    <t>20905,55</t>
  </si>
  <si>
    <t>20.01.26</t>
  </si>
  <si>
    <t>JC Cowling 1159</t>
  </si>
  <si>
    <t>25.02.26</t>
  </si>
  <si>
    <t>XX*</t>
  </si>
  <si>
    <t>17826,33</t>
  </si>
  <si>
    <t>17113,18</t>
  </si>
  <si>
    <t>YLCA 5467</t>
  </si>
  <si>
    <t xml:space="preserve">Clerk October Salary </t>
  </si>
  <si>
    <t>Clerks March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</si>
</sst>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2"/>
      <name val="Calibri"/>
      <family val="2"/>
    </font>
    <font>
      <b/>
      <sz val="11"/>
      <color rgb="FFFF0000"/>
      <name val="Aptos Narrow"/>
      <family val="2"/>
      <scheme val="minor"/>
    </font>
    <font>
      <b/>
      <sz val="10"/>
      <color rgb="FFFF0000"/>
      <name val="Calibri"/>
      <family val="2"/>
    </font>
    <font>
      <i/>
      <sz val="9"/>
      <name val="Calibri"/>
      <family val="2"/>
    </font>
    <font>
      <b/>
      <sz val="10"/>
      <color indexed="48"/>
      <name val="Arial"/>
      <family val="2"/>
    </font>
    <font>
      <b/>
      <sz val="8"/>
      <color indexed="48"/>
      <name val="Arial"/>
      <family val="2"/>
    </font>
    <font>
      <b/>
      <sz val="12"/>
      <name val="Aptos Narrow"/>
      <family val="2"/>
      <scheme val="minor"/>
    </font>
    <font>
      <b/>
      <sz val="12"/>
      <name val="Calibri"/>
      <family val="2"/>
    </font>
    <font>
      <b/>
      <sz val="12"/>
      <color rgb="FFFF0000"/>
      <name val="Aptos Narrow"/>
      <family val="2"/>
      <scheme val="minor"/>
    </font>
    <font>
      <b/>
      <sz val="12"/>
      <color rgb="FFFF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9"/>
      <color rgb="FF92D050"/>
      <name val="Calibri"/>
      <family val="2"/>
    </font>
    <font>
      <b/>
      <sz val="12"/>
      <color rgb="FF0070C0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</font>
    <font>
      <sz val="14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5" fontId="5" fillId="0" borderId="0" xfId="0" applyNumberFormat="1" applyFont="1" applyAlignment="1">
      <alignment horizontal="center"/>
    </xf>
    <xf numFmtId="40" fontId="3" fillId="0" borderId="0" xfId="0" applyNumberFormat="1" applyFont="1"/>
    <xf numFmtId="40" fontId="3" fillId="5" borderId="0" xfId="0" applyNumberFormat="1" applyFont="1" applyFill="1"/>
    <xf numFmtId="40" fontId="3" fillId="3" borderId="0" xfId="0" applyNumberFormat="1" applyFont="1" applyFill="1"/>
    <xf numFmtId="40" fontId="6" fillId="0" borderId="0" xfId="0" applyNumberFormat="1" applyFont="1"/>
    <xf numFmtId="40" fontId="3" fillId="4" borderId="0" xfId="0" applyNumberFormat="1" applyFont="1" applyFill="1"/>
    <xf numFmtId="0" fontId="7" fillId="0" borderId="0" xfId="0" applyFont="1" applyAlignment="1">
      <alignment horizontal="center"/>
    </xf>
    <xf numFmtId="40" fontId="2" fillId="0" borderId="0" xfId="0" applyNumberFormat="1" applyFont="1"/>
    <xf numFmtId="40" fontId="2" fillId="5" borderId="0" xfId="0" applyNumberFormat="1" applyFont="1" applyFill="1"/>
    <xf numFmtId="40" fontId="2" fillId="3" borderId="0" xfId="0" applyNumberFormat="1" applyFont="1" applyFill="1" applyAlignment="1">
      <alignment horizontal="center"/>
    </xf>
    <xf numFmtId="40" fontId="8" fillId="5" borderId="0" xfId="0" applyNumberFormat="1" applyFont="1" applyFill="1" applyAlignment="1">
      <alignment horizontal="center"/>
    </xf>
    <xf numFmtId="40" fontId="1" fillId="0" borderId="0" xfId="0" applyNumberFormat="1" applyFont="1"/>
    <xf numFmtId="40" fontId="9" fillId="0" borderId="0" xfId="0" applyNumberFormat="1" applyFont="1"/>
    <xf numFmtId="40" fontId="2" fillId="5" borderId="0" xfId="0" applyNumberFormat="1" applyFont="1" applyFill="1" applyAlignment="1">
      <alignment horizontal="center"/>
    </xf>
    <xf numFmtId="40" fontId="4" fillId="8" borderId="0" xfId="0" applyNumberFormat="1" applyFont="1" applyFill="1"/>
    <xf numFmtId="40" fontId="4" fillId="0" borderId="1" xfId="0" applyNumberFormat="1" applyFont="1" applyBorder="1"/>
    <xf numFmtId="40" fontId="0" fillId="0" borderId="0" xfId="0" applyNumberFormat="1"/>
    <xf numFmtId="40" fontId="10" fillId="0" borderId="0" xfId="0" applyNumberFormat="1" applyFont="1"/>
    <xf numFmtId="40" fontId="11" fillId="0" borderId="0" xfId="0" applyNumberFormat="1" applyFont="1"/>
    <xf numFmtId="40" fontId="11" fillId="4" borderId="0" xfId="0" applyNumberFormat="1" applyFont="1" applyFill="1"/>
    <xf numFmtId="0" fontId="4" fillId="2" borderId="0" xfId="0" applyFont="1" applyFill="1"/>
    <xf numFmtId="0" fontId="3" fillId="4" borderId="0" xfId="0" applyFont="1" applyFill="1"/>
    <xf numFmtId="0" fontId="4" fillId="8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0" fontId="4" fillId="5" borderId="0" xfId="0" applyNumberFormat="1" applyFont="1" applyFill="1"/>
    <xf numFmtId="40" fontId="4" fillId="3" borderId="0" xfId="0" applyNumberFormat="1" applyFont="1" applyFill="1"/>
    <xf numFmtId="40" fontId="4" fillId="0" borderId="0" xfId="0" applyNumberFormat="1" applyFont="1"/>
    <xf numFmtId="40" fontId="4" fillId="4" borderId="0" xfId="0" applyNumberFormat="1" applyFont="1" applyFill="1"/>
    <xf numFmtId="40" fontId="4" fillId="9" borderId="0" xfId="0" applyNumberFormat="1" applyFont="1" applyFill="1"/>
    <xf numFmtId="0" fontId="12" fillId="0" borderId="0" xfId="0" applyFont="1" applyAlignment="1">
      <alignment horizontal="center"/>
    </xf>
    <xf numFmtId="15" fontId="6" fillId="0" borderId="0" xfId="0" applyNumberFormat="1" applyFont="1" applyAlignment="1">
      <alignment horizontal="center"/>
    </xf>
    <xf numFmtId="40" fontId="6" fillId="5" borderId="0" xfId="0" applyNumberFormat="1" applyFont="1" applyFill="1"/>
    <xf numFmtId="40" fontId="6" fillId="3" borderId="0" xfId="0" applyNumberFormat="1" applyFont="1" applyFill="1" applyAlignment="1">
      <alignment horizontal="center"/>
    </xf>
    <xf numFmtId="40" fontId="13" fillId="6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15" fontId="15" fillId="0" borderId="0" xfId="0" applyNumberFormat="1" applyFont="1" applyAlignment="1">
      <alignment horizontal="center"/>
    </xf>
    <xf numFmtId="40" fontId="15" fillId="0" borderId="0" xfId="0" applyNumberFormat="1" applyFont="1"/>
    <xf numFmtId="40" fontId="15" fillId="5" borderId="0" xfId="0" applyNumberFormat="1" applyFont="1" applyFill="1" applyAlignment="1">
      <alignment horizontal="center"/>
    </xf>
    <xf numFmtId="0" fontId="16" fillId="0" borderId="0" xfId="0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40" fontId="6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0" fontId="6" fillId="4" borderId="0" xfId="0" applyNumberFormat="1" applyFont="1" applyFill="1" applyAlignment="1">
      <alignment horizontal="center"/>
    </xf>
    <xf numFmtId="40" fontId="13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0" fontId="20" fillId="3" borderId="0" xfId="0" applyNumberFormat="1" applyFont="1" applyFill="1" applyAlignment="1">
      <alignment horizontal="center"/>
    </xf>
    <xf numFmtId="40" fontId="20" fillId="3" borderId="0" xfId="0" applyNumberFormat="1" applyFont="1" applyFill="1"/>
    <xf numFmtId="40" fontId="15" fillId="4" borderId="0" xfId="0" applyNumberFormat="1" applyFont="1" applyFill="1" applyAlignment="1">
      <alignment horizontal="center"/>
    </xf>
    <xf numFmtId="0" fontId="6" fillId="3" borderId="0" xfId="0" applyFont="1" applyFill="1"/>
    <xf numFmtId="0" fontId="13" fillId="3" borderId="0" xfId="0" applyFont="1" applyFill="1"/>
    <xf numFmtId="0" fontId="13" fillId="2" borderId="0" xfId="0" applyFont="1" applyFill="1"/>
    <xf numFmtId="0" fontId="6" fillId="2" borderId="0" xfId="0" applyFont="1" applyFill="1"/>
    <xf numFmtId="40" fontId="15" fillId="0" borderId="0" xfId="0" applyNumberFormat="1" applyFont="1" applyAlignment="1">
      <alignment horizontal="center"/>
    </xf>
    <xf numFmtId="40" fontId="13" fillId="0" borderId="1" xfId="0" applyNumberFormat="1" applyFont="1" applyBorder="1" applyAlignment="1">
      <alignment horizontal="center"/>
    </xf>
    <xf numFmtId="40" fontId="13" fillId="0" borderId="0" xfId="0" applyNumberFormat="1" applyFont="1"/>
    <xf numFmtId="0" fontId="0" fillId="0" borderId="0" xfId="0" applyAlignment="1">
      <alignment horizontal="center"/>
    </xf>
    <xf numFmtId="40" fontId="13" fillId="0" borderId="1" xfId="0" applyNumberFormat="1" applyFont="1" applyBorder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0" fontId="13" fillId="4" borderId="1" xfId="0" applyNumberFormat="1" applyFont="1" applyFill="1" applyBorder="1" applyAlignment="1">
      <alignment horizontal="center"/>
    </xf>
    <xf numFmtId="40" fontId="6" fillId="0" borderId="0" xfId="0" applyNumberFormat="1" applyFont="1" applyAlignment="1">
      <alignment horizontal="left"/>
    </xf>
    <xf numFmtId="40" fontId="15" fillId="0" borderId="0" xfId="0" applyNumberFormat="1" applyFont="1" applyAlignment="1">
      <alignment horizontal="left"/>
    </xf>
    <xf numFmtId="40" fontId="21" fillId="10" borderId="0" xfId="0" applyNumberFormat="1" applyFont="1" applyFill="1" applyAlignment="1">
      <alignment horizontal="center"/>
    </xf>
    <xf numFmtId="0" fontId="24" fillId="0" borderId="0" xfId="0" applyFont="1"/>
    <xf numFmtId="40" fontId="13" fillId="3" borderId="0" xfId="0" applyNumberFormat="1" applyFont="1" applyFill="1" applyAlignment="1">
      <alignment horizontal="center"/>
    </xf>
    <xf numFmtId="40" fontId="13" fillId="4" borderId="0" xfId="0" applyNumberFormat="1" applyFont="1" applyFill="1" applyAlignment="1">
      <alignment horizontal="center"/>
    </xf>
    <xf numFmtId="40" fontId="6" fillId="6" borderId="0" xfId="0" applyNumberFormat="1" applyFont="1" applyFill="1" applyAlignment="1">
      <alignment horizontal="center"/>
    </xf>
    <xf numFmtId="0" fontId="25" fillId="7" borderId="0" xfId="0" applyFont="1" applyFill="1" applyAlignment="1">
      <alignment horizontal="center"/>
    </xf>
    <xf numFmtId="40" fontId="6" fillId="7" borderId="0" xfId="0" applyNumberFormat="1" applyFont="1" applyFill="1" applyAlignment="1">
      <alignment horizontal="center"/>
    </xf>
    <xf numFmtId="15" fontId="13" fillId="0" borderId="0" xfId="0" applyNumberFormat="1" applyFont="1" applyAlignment="1">
      <alignment horizontal="center"/>
    </xf>
    <xf numFmtId="40" fontId="13" fillId="0" borderId="0" xfId="0" applyNumberFormat="1" applyFont="1" applyAlignment="1">
      <alignment horizontal="left"/>
    </xf>
    <xf numFmtId="40" fontId="15" fillId="3" borderId="0" xfId="0" applyNumberFormat="1" applyFont="1" applyFill="1" applyAlignment="1">
      <alignment horizontal="center"/>
    </xf>
    <xf numFmtId="0" fontId="26" fillId="0" borderId="0" xfId="0" applyFont="1" applyAlignment="1">
      <alignment horizontal="center"/>
    </xf>
    <xf numFmtId="40" fontId="3" fillId="11" borderId="0" xfId="0" applyNumberFormat="1" applyFont="1" applyFill="1"/>
    <xf numFmtId="40" fontId="27" fillId="7" borderId="0" xfId="0" applyNumberFormat="1" applyFont="1" applyFill="1" applyAlignment="1">
      <alignment horizontal="center"/>
    </xf>
    <xf numFmtId="40" fontId="2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03BF-BDCA-4108-B817-59904B265B29}">
  <dimension ref="A1:U81"/>
  <sheetViews>
    <sheetView tabSelected="1" topLeftCell="A45" workbookViewId="0">
      <selection activeCell="H55" sqref="H55"/>
    </sheetView>
  </sheetViews>
  <sheetFormatPr defaultRowHeight="14.4" outlineLevelRow="2" x14ac:dyDescent="0.3"/>
  <cols>
    <col min="1" max="1" width="7.6640625" customWidth="1"/>
    <col min="2" max="2" width="9.5546875" customWidth="1"/>
    <col min="3" max="3" width="12" customWidth="1"/>
    <col min="4" max="4" width="23" customWidth="1"/>
    <col min="5" max="5" width="12" customWidth="1"/>
    <col min="6" max="6" width="11.44140625" customWidth="1"/>
    <col min="7" max="7" width="13.6640625" customWidth="1"/>
    <col min="8" max="8" width="11.44140625" customWidth="1"/>
    <col min="9" max="9" width="14.33203125" customWidth="1"/>
    <col min="10" max="10" width="10.33203125" customWidth="1"/>
    <col min="14" max="15" width="8.88671875" customWidth="1"/>
    <col min="16" max="16" width="12.109375" customWidth="1"/>
    <col min="19" max="19" width="9.88671875" bestFit="1" customWidth="1"/>
    <col min="21" max="21" width="11.33203125" customWidth="1"/>
  </cols>
  <sheetData>
    <row r="1" spans="1:21" ht="15.6" x14ac:dyDescent="0.3">
      <c r="C1" s="62" t="s">
        <v>0</v>
      </c>
      <c r="D1" s="63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" x14ac:dyDescent="0.35">
      <c r="B2" s="76" t="s">
        <v>105</v>
      </c>
      <c r="C2" s="62"/>
      <c r="D2" s="63"/>
      <c r="E2" s="1"/>
      <c r="F2" s="1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.6" x14ac:dyDescent="0.3">
      <c r="C3" s="62" t="s">
        <v>1</v>
      </c>
      <c r="D3" s="63"/>
      <c r="E3" s="1"/>
      <c r="F3" s="1"/>
      <c r="G3" s="2"/>
      <c r="H3" s="3"/>
      <c r="I3" s="3"/>
      <c r="J3" s="3"/>
      <c r="K3" s="3"/>
      <c r="L3" s="60"/>
      <c r="M3" s="61" t="s">
        <v>2</v>
      </c>
      <c r="N3" s="60"/>
      <c r="O3" s="60"/>
      <c r="P3" s="3"/>
      <c r="Q3" s="3"/>
      <c r="R3" s="3"/>
      <c r="S3" s="3"/>
      <c r="T3" s="3"/>
      <c r="U3" s="3"/>
    </row>
    <row r="4" spans="1:21" x14ac:dyDescent="0.3">
      <c r="C4" s="2"/>
      <c r="D4" s="2"/>
      <c r="E4" s="5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3">
      <c r="C5" s="2"/>
      <c r="F5" s="2"/>
      <c r="G5" s="2"/>
      <c r="H5" s="5" t="s">
        <v>3</v>
      </c>
      <c r="I5" s="5" t="s">
        <v>4</v>
      </c>
      <c r="J5" s="5" t="s">
        <v>5</v>
      </c>
      <c r="K5" s="5"/>
      <c r="L5" s="5"/>
      <c r="N5" s="5" t="s">
        <v>6</v>
      </c>
      <c r="O5" s="5" t="s">
        <v>6</v>
      </c>
      <c r="P5" s="5" t="s">
        <v>7</v>
      </c>
      <c r="Q5" s="5"/>
      <c r="R5" s="5" t="s">
        <v>8</v>
      </c>
      <c r="S5" s="5" t="s">
        <v>9</v>
      </c>
      <c r="T5" s="5" t="s">
        <v>10</v>
      </c>
      <c r="U5" s="6" t="s">
        <v>11</v>
      </c>
    </row>
    <row r="6" spans="1:21" ht="15.6" x14ac:dyDescent="0.3">
      <c r="A6" s="47"/>
      <c r="B6" s="47"/>
      <c r="C6" s="48" t="s">
        <v>6</v>
      </c>
      <c r="D6" s="47"/>
      <c r="E6" s="49" t="s">
        <v>12</v>
      </c>
      <c r="F6" s="50" t="s">
        <v>13</v>
      </c>
      <c r="G6" s="51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21</v>
      </c>
      <c r="O6" s="5" t="s">
        <v>22</v>
      </c>
      <c r="P6" s="5" t="s">
        <v>23</v>
      </c>
      <c r="Q6" s="5" t="s">
        <v>24</v>
      </c>
      <c r="R6" s="5" t="s">
        <v>25</v>
      </c>
      <c r="S6" s="5" t="s">
        <v>26</v>
      </c>
      <c r="T6" s="5"/>
      <c r="U6" s="6"/>
    </row>
    <row r="7" spans="1:21" ht="15.6" x14ac:dyDescent="0.3">
      <c r="A7" s="47" t="s">
        <v>27</v>
      </c>
      <c r="B7" s="47" t="s">
        <v>28</v>
      </c>
      <c r="C7" s="48" t="s">
        <v>29</v>
      </c>
      <c r="D7" s="48" t="s">
        <v>30</v>
      </c>
      <c r="E7" s="49" t="s">
        <v>31</v>
      </c>
      <c r="F7" s="50" t="s">
        <v>31</v>
      </c>
      <c r="G7" s="51" t="s">
        <v>31</v>
      </c>
      <c r="H7" s="5" t="s">
        <v>31</v>
      </c>
      <c r="I7" s="5" t="s">
        <v>31</v>
      </c>
      <c r="J7" s="5"/>
      <c r="K7" s="5" t="s">
        <v>31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6" t="s">
        <v>31</v>
      </c>
    </row>
    <row r="8" spans="1:21" ht="15.6" x14ac:dyDescent="0.3">
      <c r="C8" s="9"/>
      <c r="D8" s="13" t="s">
        <v>32</v>
      </c>
      <c r="E8" s="11"/>
      <c r="F8" s="12"/>
      <c r="G8" s="42">
        <v>24253.8</v>
      </c>
      <c r="H8" s="10"/>
      <c r="I8" s="13"/>
      <c r="J8" s="13"/>
      <c r="K8" s="10"/>
      <c r="L8" s="10"/>
      <c r="M8" s="10"/>
      <c r="N8" s="10"/>
      <c r="O8" s="10"/>
      <c r="P8" s="10"/>
      <c r="Q8" s="10"/>
      <c r="R8" s="10"/>
      <c r="S8" s="10"/>
      <c r="T8" s="10"/>
      <c r="U8" s="14" t="s">
        <v>6</v>
      </c>
    </row>
    <row r="9" spans="1:21" ht="15.6" outlineLevel="2" x14ac:dyDescent="0.3">
      <c r="A9" s="38">
        <v>1</v>
      </c>
      <c r="B9" s="38" t="s">
        <v>33</v>
      </c>
      <c r="C9" s="39" t="s">
        <v>34</v>
      </c>
      <c r="D9" s="13" t="s">
        <v>35</v>
      </c>
      <c r="E9" s="40"/>
      <c r="F9" s="77">
        <v>100</v>
      </c>
      <c r="G9" s="79">
        <v>24153.8</v>
      </c>
      <c r="H9" s="52">
        <v>100</v>
      </c>
      <c r="I9" s="13"/>
      <c r="J9" s="13"/>
      <c r="K9" s="10"/>
      <c r="L9" s="10"/>
      <c r="M9" s="10"/>
      <c r="N9" s="10"/>
      <c r="O9" s="10"/>
      <c r="P9" s="10"/>
      <c r="Q9" s="10"/>
      <c r="R9" s="10"/>
      <c r="S9" s="10"/>
      <c r="T9" s="10"/>
      <c r="U9" s="54">
        <v>100</v>
      </c>
    </row>
    <row r="10" spans="1:21" ht="15.6" outlineLevel="2" x14ac:dyDescent="0.3">
      <c r="A10" s="38">
        <v>2</v>
      </c>
      <c r="B10" s="38" t="s">
        <v>33</v>
      </c>
      <c r="C10" s="39">
        <v>45770</v>
      </c>
      <c r="D10" s="66" t="s">
        <v>36</v>
      </c>
      <c r="E10" s="40"/>
      <c r="F10" s="77">
        <v>492.46</v>
      </c>
      <c r="G10" s="79" t="s">
        <v>37</v>
      </c>
      <c r="H10" s="55"/>
      <c r="I10" s="55">
        <v>459.46</v>
      </c>
      <c r="J10" s="55">
        <v>33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54">
        <v>492.46</v>
      </c>
    </row>
    <row r="11" spans="1:21" ht="15.6" outlineLevel="2" x14ac:dyDescent="0.3">
      <c r="A11" s="43"/>
      <c r="B11" s="43" t="s">
        <v>33</v>
      </c>
      <c r="C11" s="44">
        <v>45776</v>
      </c>
      <c r="D11" s="45" t="s">
        <v>38</v>
      </c>
      <c r="E11" s="46">
        <v>6250</v>
      </c>
      <c r="F11" s="41"/>
      <c r="G11" s="79">
        <v>29911.34</v>
      </c>
      <c r="H11" s="10"/>
      <c r="I11" s="13"/>
      <c r="J11" s="13"/>
      <c r="K11" s="10"/>
      <c r="L11" s="10"/>
      <c r="M11" s="10"/>
      <c r="N11" s="10"/>
      <c r="O11" s="10"/>
      <c r="P11" s="10"/>
      <c r="Q11" s="10"/>
      <c r="R11" s="10"/>
      <c r="S11" s="45">
        <v>6250</v>
      </c>
      <c r="T11" s="10"/>
      <c r="U11" s="59">
        <v>6250</v>
      </c>
    </row>
    <row r="12" spans="1:21" ht="15.6" outlineLevel="2" x14ac:dyDescent="0.3">
      <c r="A12" s="38">
        <v>3</v>
      </c>
      <c r="B12" s="38" t="s">
        <v>33</v>
      </c>
      <c r="C12" s="39" t="s">
        <v>39</v>
      </c>
      <c r="D12" s="13" t="s">
        <v>40</v>
      </c>
      <c r="E12" s="40"/>
      <c r="F12" s="77">
        <v>20</v>
      </c>
      <c r="G12" s="79">
        <v>29891.34</v>
      </c>
      <c r="H12" s="52">
        <v>20</v>
      </c>
      <c r="I12" s="13"/>
      <c r="J12" s="1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54">
        <v>20</v>
      </c>
    </row>
    <row r="13" spans="1:21" ht="15.6" outlineLevel="2" x14ac:dyDescent="0.3">
      <c r="A13" s="38">
        <v>4</v>
      </c>
      <c r="B13" s="38" t="s">
        <v>33</v>
      </c>
      <c r="C13" s="39" t="s">
        <v>39</v>
      </c>
      <c r="D13" s="13" t="s">
        <v>41</v>
      </c>
      <c r="E13" s="40"/>
      <c r="F13" s="77">
        <v>216</v>
      </c>
      <c r="G13" s="79">
        <v>29675.34</v>
      </c>
      <c r="H13" s="10"/>
      <c r="I13" s="16"/>
      <c r="J13" s="16"/>
      <c r="K13" s="10"/>
      <c r="L13" s="10"/>
      <c r="M13" s="10"/>
      <c r="N13" s="52">
        <v>216</v>
      </c>
      <c r="O13" s="10"/>
      <c r="P13" s="10"/>
      <c r="Q13" s="10"/>
      <c r="R13" s="10"/>
      <c r="S13" s="10"/>
      <c r="T13" s="52">
        <v>36</v>
      </c>
      <c r="U13" s="54">
        <v>216</v>
      </c>
    </row>
    <row r="14" spans="1:21" ht="15.6" outlineLevel="2" x14ac:dyDescent="0.3">
      <c r="A14" s="38">
        <v>5</v>
      </c>
      <c r="B14" s="38" t="s">
        <v>33</v>
      </c>
      <c r="C14" s="39" t="s">
        <v>39</v>
      </c>
      <c r="D14" s="13" t="s">
        <v>42</v>
      </c>
      <c r="E14" s="40"/>
      <c r="F14" s="77">
        <v>165</v>
      </c>
      <c r="G14" s="79">
        <v>29510.34</v>
      </c>
      <c r="H14" s="52">
        <v>165</v>
      </c>
      <c r="I14" s="16"/>
      <c r="J14" s="16"/>
      <c r="K14" s="10"/>
      <c r="L14" s="10"/>
      <c r="M14" s="10"/>
      <c r="N14" s="10"/>
      <c r="O14" s="10"/>
      <c r="P14" s="10"/>
      <c r="Q14" s="10"/>
      <c r="R14" s="10"/>
      <c r="S14" s="10"/>
      <c r="T14" s="52"/>
      <c r="U14" s="54">
        <v>165</v>
      </c>
    </row>
    <row r="15" spans="1:21" ht="15.6" outlineLevel="2" x14ac:dyDescent="0.3">
      <c r="A15" s="38">
        <v>6</v>
      </c>
      <c r="B15" s="38" t="s">
        <v>33</v>
      </c>
      <c r="C15" s="39" t="s">
        <v>39</v>
      </c>
      <c r="D15" s="13" t="s">
        <v>43</v>
      </c>
      <c r="E15" s="40"/>
      <c r="F15" s="77">
        <v>150</v>
      </c>
      <c r="G15" s="79">
        <v>29360.34</v>
      </c>
      <c r="H15" s="52">
        <v>150</v>
      </c>
      <c r="I15" s="13"/>
      <c r="J15" s="13"/>
      <c r="K15" s="10"/>
      <c r="L15" s="10"/>
      <c r="M15" s="10"/>
      <c r="N15" s="10"/>
      <c r="O15" s="10"/>
      <c r="P15" s="10"/>
      <c r="Q15" s="10"/>
      <c r="R15" s="10"/>
      <c r="S15" s="10"/>
      <c r="T15" s="52"/>
      <c r="U15" s="54">
        <v>150</v>
      </c>
    </row>
    <row r="16" spans="1:21" ht="15.6" outlineLevel="2" x14ac:dyDescent="0.3">
      <c r="A16" s="38">
        <v>7</v>
      </c>
      <c r="B16" s="38" t="s">
        <v>33</v>
      </c>
      <c r="C16" s="39" t="s">
        <v>39</v>
      </c>
      <c r="D16" s="13" t="s">
        <v>44</v>
      </c>
      <c r="E16" s="40"/>
      <c r="F16" s="77">
        <v>100</v>
      </c>
      <c r="G16" s="79">
        <v>29260.34</v>
      </c>
      <c r="H16" s="52">
        <v>100</v>
      </c>
      <c r="I16" s="16"/>
      <c r="J16" s="16"/>
      <c r="K16" s="10"/>
      <c r="L16" s="10"/>
      <c r="M16" s="10"/>
      <c r="N16" s="10"/>
      <c r="O16" s="10"/>
      <c r="P16" s="10"/>
      <c r="Q16" s="10"/>
      <c r="R16" s="10"/>
      <c r="S16" s="10"/>
      <c r="T16" s="52"/>
      <c r="U16" s="54">
        <v>100</v>
      </c>
    </row>
    <row r="17" spans="1:21" ht="15.6" outlineLevel="2" x14ac:dyDescent="0.3">
      <c r="A17" s="38">
        <v>8</v>
      </c>
      <c r="B17" s="38" t="s">
        <v>33</v>
      </c>
      <c r="C17" s="39" t="s">
        <v>45</v>
      </c>
      <c r="D17" s="13" t="s">
        <v>44</v>
      </c>
      <c r="E17" s="40"/>
      <c r="F17" s="77">
        <v>20</v>
      </c>
      <c r="G17" s="79">
        <v>29240.34</v>
      </c>
      <c r="H17" s="52">
        <v>20</v>
      </c>
      <c r="I17" s="16"/>
      <c r="J17" s="16"/>
      <c r="K17" s="10"/>
      <c r="L17" s="10"/>
      <c r="M17" s="10"/>
      <c r="N17" s="10"/>
      <c r="O17" s="10"/>
      <c r="P17" s="10"/>
      <c r="Q17" s="10"/>
      <c r="R17" s="10"/>
      <c r="S17" s="10"/>
      <c r="T17" s="52"/>
      <c r="U17" s="54">
        <v>20</v>
      </c>
    </row>
    <row r="18" spans="1:21" ht="15.6" outlineLevel="2" x14ac:dyDescent="0.3">
      <c r="A18" s="38">
        <v>9</v>
      </c>
      <c r="B18" s="38" t="s">
        <v>33</v>
      </c>
      <c r="C18" s="39" t="s">
        <v>45</v>
      </c>
      <c r="D18" s="13" t="s">
        <v>46</v>
      </c>
      <c r="E18" s="40"/>
      <c r="F18" s="77">
        <v>378.36</v>
      </c>
      <c r="G18" s="79">
        <v>28861.98</v>
      </c>
      <c r="H18" s="10"/>
      <c r="I18" s="16"/>
      <c r="J18" s="16"/>
      <c r="K18" s="10"/>
      <c r="L18" s="10"/>
      <c r="M18" s="52">
        <v>378.36</v>
      </c>
      <c r="N18" s="10"/>
      <c r="O18" s="10"/>
      <c r="P18" s="10"/>
      <c r="Q18" s="10"/>
      <c r="R18" s="10"/>
      <c r="S18" s="10"/>
      <c r="T18" s="52"/>
      <c r="U18" s="54">
        <v>378.36</v>
      </c>
    </row>
    <row r="19" spans="1:21" ht="15.6" outlineLevel="2" x14ac:dyDescent="0.3">
      <c r="A19" s="38">
        <v>10</v>
      </c>
      <c r="B19" s="38" t="s">
        <v>33</v>
      </c>
      <c r="C19" s="39" t="s">
        <v>45</v>
      </c>
      <c r="D19" s="13" t="s">
        <v>47</v>
      </c>
      <c r="E19" s="40"/>
      <c r="F19" s="77">
        <v>378.36</v>
      </c>
      <c r="G19" s="79">
        <v>28483.62</v>
      </c>
      <c r="H19" s="10"/>
      <c r="I19" s="16"/>
      <c r="J19" s="16"/>
      <c r="K19" s="10"/>
      <c r="L19" s="10"/>
      <c r="M19" s="52">
        <v>378.36</v>
      </c>
      <c r="N19" s="10"/>
      <c r="O19" s="10"/>
      <c r="P19" s="10"/>
      <c r="Q19" s="10"/>
      <c r="R19" s="10"/>
      <c r="S19" s="10"/>
      <c r="T19" s="52"/>
      <c r="U19" s="54">
        <v>378.36</v>
      </c>
    </row>
    <row r="20" spans="1:21" ht="15.6" outlineLevel="2" x14ac:dyDescent="0.3">
      <c r="A20" s="38">
        <v>11</v>
      </c>
      <c r="B20" s="38" t="s">
        <v>33</v>
      </c>
      <c r="C20" s="39" t="s">
        <v>48</v>
      </c>
      <c r="D20" s="66" t="s">
        <v>49</v>
      </c>
      <c r="E20" s="40"/>
      <c r="F20" s="77">
        <v>509.56</v>
      </c>
      <c r="G20" s="79">
        <v>27974.06</v>
      </c>
      <c r="H20" s="20"/>
      <c r="I20" s="55">
        <v>459.16</v>
      </c>
      <c r="J20" s="55">
        <v>50.2</v>
      </c>
      <c r="K20" s="10"/>
      <c r="L20" s="10"/>
      <c r="M20" s="10"/>
      <c r="N20" s="10"/>
      <c r="O20" s="10"/>
      <c r="P20" s="10"/>
      <c r="Q20" s="10"/>
      <c r="R20" s="10"/>
      <c r="S20" s="10"/>
      <c r="T20" s="52"/>
      <c r="U20" s="54">
        <v>509.56</v>
      </c>
    </row>
    <row r="21" spans="1:21" ht="15.6" outlineLevel="2" x14ac:dyDescent="0.3">
      <c r="A21" s="38">
        <v>12</v>
      </c>
      <c r="B21" s="38" t="s">
        <v>33</v>
      </c>
      <c r="C21" s="39" t="s">
        <v>48</v>
      </c>
      <c r="D21" s="13" t="s">
        <v>50</v>
      </c>
      <c r="E21" s="46"/>
      <c r="F21" s="77">
        <v>4477.2</v>
      </c>
      <c r="G21" s="80">
        <v>23496.86</v>
      </c>
      <c r="H21" s="52">
        <v>4477.2</v>
      </c>
      <c r="I21" s="16"/>
      <c r="J21" s="16"/>
      <c r="K21" s="10"/>
      <c r="L21" s="10"/>
      <c r="M21" s="10"/>
      <c r="N21" s="10"/>
      <c r="O21" s="10"/>
      <c r="P21" s="10"/>
      <c r="Q21" s="10"/>
      <c r="R21" s="10"/>
      <c r="S21" s="10"/>
      <c r="T21" s="52">
        <v>746.2</v>
      </c>
      <c r="U21" s="54">
        <v>4477.2</v>
      </c>
    </row>
    <row r="22" spans="1:21" ht="15.6" outlineLevel="2" x14ac:dyDescent="0.3">
      <c r="A22" s="43"/>
      <c r="B22" s="43" t="s">
        <v>33</v>
      </c>
      <c r="C22" s="44" t="s">
        <v>51</v>
      </c>
      <c r="D22" s="45" t="s">
        <v>52</v>
      </c>
      <c r="E22" s="46">
        <v>1470.55</v>
      </c>
      <c r="F22" s="41"/>
      <c r="G22" s="79">
        <v>24967.41</v>
      </c>
      <c r="H22" s="55"/>
      <c r="I22" s="16"/>
      <c r="J22" s="16"/>
      <c r="K22" s="10"/>
      <c r="L22" s="10"/>
      <c r="M22" s="10"/>
      <c r="N22" s="10"/>
      <c r="O22" s="10"/>
      <c r="P22" s="10"/>
      <c r="Q22" s="10"/>
      <c r="R22" s="10"/>
      <c r="S22" s="64">
        <v>1470.55</v>
      </c>
      <c r="T22" s="52"/>
      <c r="U22" s="59">
        <v>1470.55</v>
      </c>
    </row>
    <row r="23" spans="1:21" ht="15.6" outlineLevel="2" x14ac:dyDescent="0.3">
      <c r="A23" s="43"/>
      <c r="B23" s="43" t="s">
        <v>33</v>
      </c>
      <c r="C23" s="44" t="s">
        <v>53</v>
      </c>
      <c r="D23" s="45" t="s">
        <v>54</v>
      </c>
      <c r="E23" s="46">
        <v>378.36</v>
      </c>
      <c r="F23" s="41"/>
      <c r="G23" s="79" t="s">
        <v>55</v>
      </c>
      <c r="H23" s="55"/>
      <c r="I23" s="16"/>
      <c r="J23" s="16"/>
      <c r="K23" s="10"/>
      <c r="L23" s="10"/>
      <c r="M23" s="10"/>
      <c r="N23" s="10"/>
      <c r="O23" s="10"/>
      <c r="P23" s="10"/>
      <c r="Q23" s="10"/>
      <c r="R23" s="10"/>
      <c r="S23" s="64">
        <v>378.36</v>
      </c>
      <c r="T23" s="52"/>
      <c r="U23" s="59">
        <v>378.36</v>
      </c>
    </row>
    <row r="24" spans="1:21" ht="15.6" outlineLevel="2" x14ac:dyDescent="0.3">
      <c r="A24" s="38">
        <v>13</v>
      </c>
      <c r="B24" s="53" t="s">
        <v>33</v>
      </c>
      <c r="C24" s="39" t="s">
        <v>56</v>
      </c>
      <c r="D24" s="13" t="s">
        <v>57</v>
      </c>
      <c r="E24" s="40"/>
      <c r="F24" s="77">
        <v>324</v>
      </c>
      <c r="G24" s="79" t="s">
        <v>58</v>
      </c>
      <c r="H24" s="10"/>
      <c r="I24" s="16"/>
      <c r="J24" s="16"/>
      <c r="K24" s="21"/>
      <c r="L24" s="10"/>
      <c r="M24" s="10"/>
      <c r="N24" s="13">
        <v>324</v>
      </c>
      <c r="O24" s="10"/>
      <c r="P24" s="10"/>
      <c r="Q24" s="10"/>
      <c r="R24" s="21"/>
      <c r="S24" s="10"/>
      <c r="T24" s="52">
        <v>54</v>
      </c>
      <c r="U24" s="54">
        <v>324</v>
      </c>
    </row>
    <row r="25" spans="1:21" ht="15.6" outlineLevel="2" x14ac:dyDescent="0.3">
      <c r="A25" s="53">
        <v>14</v>
      </c>
      <c r="B25" s="53" t="s">
        <v>33</v>
      </c>
      <c r="C25" s="39" t="s">
        <v>56</v>
      </c>
      <c r="D25" s="13" t="s">
        <v>59</v>
      </c>
      <c r="E25" s="40"/>
      <c r="F25" s="77">
        <v>12.9</v>
      </c>
      <c r="G25" s="79">
        <v>25008.87</v>
      </c>
      <c r="H25" s="52">
        <v>12.9</v>
      </c>
      <c r="I25" s="16"/>
      <c r="J25" s="16"/>
      <c r="K25" s="10"/>
      <c r="L25" s="10"/>
      <c r="M25" s="10"/>
      <c r="N25" s="10"/>
      <c r="O25" s="10"/>
      <c r="P25" s="10"/>
      <c r="Q25" s="10"/>
      <c r="R25" s="10"/>
      <c r="S25" s="10"/>
      <c r="T25" s="52">
        <v>2.15</v>
      </c>
      <c r="U25" s="54">
        <v>12.9</v>
      </c>
    </row>
    <row r="26" spans="1:21" ht="15.6" outlineLevel="2" x14ac:dyDescent="0.3">
      <c r="A26" s="53">
        <v>15</v>
      </c>
      <c r="B26" s="53" t="s">
        <v>33</v>
      </c>
      <c r="C26" s="39" t="s">
        <v>56</v>
      </c>
      <c r="D26" s="13" t="s">
        <v>60</v>
      </c>
      <c r="E26" s="40"/>
      <c r="F26" s="77">
        <v>216</v>
      </c>
      <c r="G26" s="79">
        <v>24792.87</v>
      </c>
      <c r="H26" s="10"/>
      <c r="I26" s="16"/>
      <c r="J26" s="16"/>
      <c r="K26" s="10"/>
      <c r="L26" s="10"/>
      <c r="M26" s="10"/>
      <c r="N26" s="52">
        <v>216</v>
      </c>
      <c r="O26" s="10"/>
      <c r="P26" s="10"/>
      <c r="Q26" s="10"/>
      <c r="R26" s="10"/>
      <c r="S26" s="10"/>
      <c r="T26" s="52">
        <v>36</v>
      </c>
      <c r="U26" s="54">
        <v>216</v>
      </c>
    </row>
    <row r="27" spans="1:21" ht="15.6" outlineLevel="2" x14ac:dyDescent="0.3">
      <c r="A27" s="53">
        <v>16</v>
      </c>
      <c r="B27" s="38" t="s">
        <v>33</v>
      </c>
      <c r="C27" s="39" t="s">
        <v>56</v>
      </c>
      <c r="D27" s="66" t="s">
        <v>61</v>
      </c>
      <c r="E27" s="40"/>
      <c r="F27" s="77">
        <v>619.17999999999995</v>
      </c>
      <c r="G27" s="79">
        <v>24173.69</v>
      </c>
      <c r="H27" s="55"/>
      <c r="I27" s="55">
        <v>586.08000000000004</v>
      </c>
      <c r="J27" s="55">
        <v>33.1</v>
      </c>
      <c r="K27" s="10"/>
      <c r="L27" s="10"/>
      <c r="M27" s="10"/>
      <c r="N27" s="10"/>
      <c r="O27" s="10"/>
      <c r="P27" s="10"/>
      <c r="Q27" s="10"/>
      <c r="R27" s="10"/>
      <c r="S27" s="10"/>
      <c r="T27" s="13"/>
      <c r="U27" s="54">
        <v>619.17999999999995</v>
      </c>
    </row>
    <row r="28" spans="1:21" ht="15.6" outlineLevel="2" x14ac:dyDescent="0.3">
      <c r="A28" s="53">
        <v>17</v>
      </c>
      <c r="B28" s="38" t="s">
        <v>33</v>
      </c>
      <c r="C28" s="39" t="s">
        <v>62</v>
      </c>
      <c r="D28" s="66" t="s">
        <v>64</v>
      </c>
      <c r="E28" s="40"/>
      <c r="F28" s="77">
        <v>521.62</v>
      </c>
      <c r="G28" s="79">
        <v>23652.07</v>
      </c>
      <c r="H28" s="55"/>
      <c r="I28" s="55">
        <v>459.36</v>
      </c>
      <c r="J28" s="55">
        <v>62.26</v>
      </c>
      <c r="K28" s="10"/>
      <c r="L28" s="10"/>
      <c r="M28" s="10"/>
      <c r="N28" s="10"/>
      <c r="O28" s="10"/>
      <c r="P28" s="10"/>
      <c r="Q28" s="10"/>
      <c r="R28" s="10"/>
      <c r="S28" s="10"/>
      <c r="T28" s="13"/>
      <c r="U28" s="54"/>
    </row>
    <row r="29" spans="1:21" ht="15.6" outlineLevel="2" x14ac:dyDescent="0.3">
      <c r="A29" s="38">
        <v>18</v>
      </c>
      <c r="B29" s="56" t="s">
        <v>33</v>
      </c>
      <c r="C29" s="39" t="s">
        <v>62</v>
      </c>
      <c r="D29" s="13" t="s">
        <v>63</v>
      </c>
      <c r="E29" s="40"/>
      <c r="F29" s="77">
        <v>256.77999999999997</v>
      </c>
      <c r="G29" s="79">
        <v>23395.29</v>
      </c>
      <c r="H29" s="10"/>
      <c r="I29" s="16"/>
      <c r="J29" s="16"/>
      <c r="K29" s="52">
        <v>256.77999999999997</v>
      </c>
      <c r="L29" s="10"/>
      <c r="M29" s="10"/>
      <c r="N29" s="10"/>
      <c r="O29" s="10"/>
      <c r="P29" s="10"/>
      <c r="Q29" s="10"/>
      <c r="R29" s="10"/>
      <c r="S29" s="10"/>
      <c r="T29" s="13"/>
      <c r="U29" s="54">
        <v>256.77999999999997</v>
      </c>
    </row>
    <row r="30" spans="1:21" ht="15.6" outlineLevel="2" x14ac:dyDescent="0.3">
      <c r="A30" s="38">
        <v>19</v>
      </c>
      <c r="B30" s="56" t="s">
        <v>33</v>
      </c>
      <c r="C30" s="39" t="s">
        <v>62</v>
      </c>
      <c r="D30" s="13" t="s">
        <v>65</v>
      </c>
      <c r="E30" s="46"/>
      <c r="F30" s="77">
        <v>135</v>
      </c>
      <c r="G30" s="79">
        <v>23260.29</v>
      </c>
      <c r="H30" s="52">
        <v>135</v>
      </c>
      <c r="I30" s="16"/>
      <c r="J30" s="16"/>
      <c r="K30" s="10"/>
      <c r="L30" s="10"/>
      <c r="M30" s="10"/>
      <c r="N30" s="10"/>
      <c r="O30" s="10"/>
      <c r="P30" s="10"/>
      <c r="Q30" s="10"/>
      <c r="R30" s="10"/>
      <c r="S30" s="10"/>
      <c r="T30" s="52">
        <v>22.5</v>
      </c>
      <c r="U30" s="54">
        <v>135</v>
      </c>
    </row>
    <row r="31" spans="1:21" ht="15.6" outlineLevel="2" x14ac:dyDescent="0.3">
      <c r="A31" s="38">
        <v>20</v>
      </c>
      <c r="B31" s="56"/>
      <c r="C31" s="39" t="s">
        <v>111</v>
      </c>
      <c r="D31" s="13" t="s">
        <v>68</v>
      </c>
      <c r="E31" s="46"/>
      <c r="F31" s="77">
        <v>216</v>
      </c>
      <c r="G31" s="79">
        <v>23044.29</v>
      </c>
      <c r="H31" s="52"/>
      <c r="I31" s="16"/>
      <c r="J31" s="16"/>
      <c r="K31" s="10"/>
      <c r="L31" s="10"/>
      <c r="M31" s="10"/>
      <c r="N31" s="10"/>
      <c r="O31" s="10"/>
      <c r="P31" s="10"/>
      <c r="Q31" s="10"/>
      <c r="R31" s="10"/>
      <c r="S31" s="10"/>
      <c r="T31" s="52"/>
      <c r="U31" s="54"/>
    </row>
    <row r="32" spans="1:21" ht="15.6" outlineLevel="2" x14ac:dyDescent="0.3">
      <c r="A32" s="38">
        <v>21</v>
      </c>
      <c r="B32" s="56" t="s">
        <v>33</v>
      </c>
      <c r="C32" s="39" t="s">
        <v>66</v>
      </c>
      <c r="D32" s="13" t="s">
        <v>67</v>
      </c>
      <c r="E32" s="46"/>
      <c r="F32" s="77">
        <v>1188</v>
      </c>
      <c r="G32" s="79">
        <v>21856.29</v>
      </c>
      <c r="H32" s="10"/>
      <c r="I32" s="16"/>
      <c r="J32" s="16"/>
      <c r="K32" s="10"/>
      <c r="L32" s="10"/>
      <c r="M32" s="10"/>
      <c r="N32" s="52"/>
      <c r="O32" s="10"/>
      <c r="P32" s="52">
        <v>1188</v>
      </c>
      <c r="Q32" s="10"/>
      <c r="R32" s="10"/>
      <c r="S32" s="10"/>
      <c r="T32" s="52">
        <v>198</v>
      </c>
      <c r="U32" s="54">
        <v>1188</v>
      </c>
    </row>
    <row r="33" spans="1:21" ht="15.6" outlineLevel="2" x14ac:dyDescent="0.3">
      <c r="A33" s="53">
        <v>22</v>
      </c>
      <c r="B33" s="53" t="s">
        <v>33</v>
      </c>
      <c r="C33" s="39" t="s">
        <v>69</v>
      </c>
      <c r="D33" s="13" t="s">
        <v>70</v>
      </c>
      <c r="E33" s="40"/>
      <c r="F33" s="77">
        <v>104.28</v>
      </c>
      <c r="G33" s="79">
        <v>21752.01</v>
      </c>
      <c r="H33" s="10"/>
      <c r="I33" s="16"/>
      <c r="J33" s="16"/>
      <c r="K33" s="10"/>
      <c r="L33" s="10"/>
      <c r="M33" s="10"/>
      <c r="N33" s="10"/>
      <c r="O33" s="10"/>
      <c r="P33" s="52">
        <v>104.28</v>
      </c>
      <c r="Q33" s="10"/>
      <c r="R33" s="10"/>
      <c r="S33" s="10"/>
      <c r="T33" s="52">
        <v>17.38</v>
      </c>
      <c r="U33" s="54">
        <v>104.28</v>
      </c>
    </row>
    <row r="34" spans="1:21" ht="15.6" outlineLevel="2" x14ac:dyDescent="0.3">
      <c r="A34" s="53">
        <v>23</v>
      </c>
      <c r="B34" s="53" t="s">
        <v>33</v>
      </c>
      <c r="C34" s="39" t="s">
        <v>69</v>
      </c>
      <c r="D34" s="13" t="s">
        <v>71</v>
      </c>
      <c r="E34" s="40"/>
      <c r="F34" s="77">
        <v>94.8</v>
      </c>
      <c r="G34" s="79">
        <v>21657.21</v>
      </c>
      <c r="H34" s="10"/>
      <c r="I34" s="16"/>
      <c r="J34" s="16"/>
      <c r="K34" s="10"/>
      <c r="L34" s="10"/>
      <c r="M34" s="10"/>
      <c r="N34" s="10"/>
      <c r="O34" s="10"/>
      <c r="P34" s="52">
        <v>94.8</v>
      </c>
      <c r="Q34" s="10"/>
      <c r="R34" s="10"/>
      <c r="S34" s="10"/>
      <c r="T34" s="52">
        <v>15.8</v>
      </c>
      <c r="U34" s="54">
        <v>94.8</v>
      </c>
    </row>
    <row r="35" spans="1:21" ht="15.6" outlineLevel="2" x14ac:dyDescent="0.3">
      <c r="A35" s="53">
        <v>24</v>
      </c>
      <c r="B35" s="53" t="s">
        <v>33</v>
      </c>
      <c r="C35" s="39" t="s">
        <v>69</v>
      </c>
      <c r="D35" s="13" t="s">
        <v>72</v>
      </c>
      <c r="E35" s="40"/>
      <c r="F35" s="77">
        <v>554.4</v>
      </c>
      <c r="G35" s="79">
        <v>21102.81</v>
      </c>
      <c r="H35" s="55"/>
      <c r="I35" s="16"/>
      <c r="J35" s="16"/>
      <c r="K35" s="10"/>
      <c r="L35" s="10"/>
      <c r="M35" s="10"/>
      <c r="N35" s="10"/>
      <c r="O35" s="10"/>
      <c r="P35" s="52">
        <v>554.4</v>
      </c>
      <c r="Q35" s="10"/>
      <c r="R35" s="10"/>
      <c r="S35" s="10"/>
      <c r="T35" s="52">
        <v>92.4</v>
      </c>
      <c r="U35" s="54">
        <v>554.4</v>
      </c>
    </row>
    <row r="36" spans="1:21" ht="15.6" outlineLevel="2" x14ac:dyDescent="0.3">
      <c r="A36" s="53">
        <v>25</v>
      </c>
      <c r="B36" s="53" t="s">
        <v>33</v>
      </c>
      <c r="C36" s="39" t="s">
        <v>73</v>
      </c>
      <c r="D36" s="66" t="s">
        <v>74</v>
      </c>
      <c r="E36" s="17"/>
      <c r="F36" s="77">
        <v>568.72</v>
      </c>
      <c r="G36" s="79">
        <v>20534.09</v>
      </c>
      <c r="H36" s="10"/>
      <c r="I36" s="55">
        <v>518.52</v>
      </c>
      <c r="J36" s="55">
        <v>50.2</v>
      </c>
      <c r="K36" s="10"/>
      <c r="L36" s="10"/>
      <c r="M36" s="10"/>
      <c r="N36" s="10"/>
      <c r="O36" s="10"/>
      <c r="P36" s="52"/>
      <c r="Q36" s="10"/>
      <c r="R36" s="10"/>
      <c r="S36" s="10"/>
      <c r="T36" s="10"/>
      <c r="U36" s="54">
        <v>568.72</v>
      </c>
    </row>
    <row r="37" spans="1:21" ht="15.6" outlineLevel="2" x14ac:dyDescent="0.3">
      <c r="A37" s="53">
        <v>26</v>
      </c>
      <c r="B37" s="53" t="s">
        <v>33</v>
      </c>
      <c r="C37" s="39" t="s">
        <v>75</v>
      </c>
      <c r="D37" s="13" t="s">
        <v>76</v>
      </c>
      <c r="E37" s="17"/>
      <c r="F37" s="77">
        <v>148.32</v>
      </c>
      <c r="G37" s="75">
        <v>20385.77</v>
      </c>
      <c r="H37" s="10"/>
      <c r="I37" s="16"/>
      <c r="J37" s="16"/>
      <c r="K37" s="10"/>
      <c r="L37" s="10"/>
      <c r="M37" s="10"/>
      <c r="N37" s="10"/>
      <c r="O37" s="10"/>
      <c r="P37" s="52">
        <v>148.72</v>
      </c>
      <c r="Q37" s="10"/>
      <c r="R37" s="10"/>
      <c r="S37" s="10"/>
      <c r="T37" s="52">
        <v>24.72</v>
      </c>
      <c r="U37" s="54">
        <v>148.32</v>
      </c>
    </row>
    <row r="38" spans="1:21" ht="15.6" outlineLevel="2" x14ac:dyDescent="0.3">
      <c r="A38" s="53">
        <v>27</v>
      </c>
      <c r="B38" s="53" t="s">
        <v>33</v>
      </c>
      <c r="C38" s="39" t="s">
        <v>78</v>
      </c>
      <c r="D38" s="66" t="s">
        <v>79</v>
      </c>
      <c r="E38" s="19"/>
      <c r="F38" s="77">
        <v>507.25</v>
      </c>
      <c r="G38" s="79">
        <v>19878.52</v>
      </c>
      <c r="H38" s="10"/>
      <c r="I38" s="55">
        <v>475.15</v>
      </c>
      <c r="J38" s="55">
        <v>33.1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54">
        <v>507.25</v>
      </c>
    </row>
    <row r="39" spans="1:21" ht="15.6" outlineLevel="2" x14ac:dyDescent="0.3">
      <c r="A39" s="53"/>
      <c r="B39" s="53" t="s">
        <v>33</v>
      </c>
      <c r="C39" s="44" t="s">
        <v>81</v>
      </c>
      <c r="D39" s="45" t="s">
        <v>82</v>
      </c>
      <c r="E39" s="46">
        <v>6250</v>
      </c>
      <c r="F39" s="41"/>
      <c r="G39" s="79">
        <v>26128.52</v>
      </c>
      <c r="H39" s="10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54"/>
    </row>
    <row r="40" spans="1:21" ht="15.6" outlineLevel="2" x14ac:dyDescent="0.3">
      <c r="A40" s="53">
        <v>28</v>
      </c>
      <c r="B40" s="53" t="s">
        <v>33</v>
      </c>
      <c r="C40" s="39" t="s">
        <v>113</v>
      </c>
      <c r="D40" s="13" t="s">
        <v>114</v>
      </c>
      <c r="E40" s="19"/>
      <c r="F40" s="77">
        <v>63</v>
      </c>
      <c r="G40" s="79">
        <v>26065.52</v>
      </c>
      <c r="H40" s="10"/>
      <c r="I40" s="13"/>
      <c r="J40" s="1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54"/>
    </row>
    <row r="41" spans="1:21" ht="15.6" outlineLevel="2" x14ac:dyDescent="0.3">
      <c r="A41" s="53">
        <v>29</v>
      </c>
      <c r="B41" s="53" t="s">
        <v>33</v>
      </c>
      <c r="C41" s="39" t="s">
        <v>80</v>
      </c>
      <c r="D41" s="13" t="s">
        <v>112</v>
      </c>
      <c r="E41" s="19"/>
      <c r="F41" s="77">
        <v>324</v>
      </c>
      <c r="G41" s="79">
        <v>25741.52</v>
      </c>
      <c r="H41" s="10"/>
      <c r="I41" s="13"/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54"/>
    </row>
    <row r="42" spans="1:21" ht="15.6" outlineLevel="2" x14ac:dyDescent="0.3">
      <c r="A42" s="53">
        <v>30</v>
      </c>
      <c r="B42" s="53" t="s">
        <v>33</v>
      </c>
      <c r="C42" s="39" t="s">
        <v>115</v>
      </c>
      <c r="D42" s="13" t="s">
        <v>77</v>
      </c>
      <c r="E42" s="19"/>
      <c r="F42" s="77">
        <v>216</v>
      </c>
      <c r="G42" s="79" t="s">
        <v>83</v>
      </c>
      <c r="H42" s="10"/>
      <c r="I42" s="13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54"/>
    </row>
    <row r="43" spans="1:21" ht="15.6" outlineLevel="2" x14ac:dyDescent="0.3">
      <c r="A43" s="15"/>
      <c r="B43" s="15" t="s">
        <v>33</v>
      </c>
      <c r="C43" s="44" t="s">
        <v>84</v>
      </c>
      <c r="D43" s="45" t="s">
        <v>85</v>
      </c>
      <c r="E43" s="46">
        <v>500</v>
      </c>
      <c r="F43" s="18"/>
      <c r="G43" s="42">
        <v>26052.52</v>
      </c>
      <c r="H43" s="55"/>
      <c r="I43" s="16"/>
      <c r="J43" s="16"/>
      <c r="K43" s="10"/>
      <c r="L43" s="10"/>
      <c r="M43" s="10"/>
      <c r="N43" s="10"/>
      <c r="O43" s="10"/>
      <c r="P43" s="10"/>
      <c r="Q43" s="10"/>
      <c r="R43" s="10"/>
      <c r="S43" s="45">
        <v>500</v>
      </c>
      <c r="T43" s="10"/>
      <c r="U43" s="59"/>
    </row>
    <row r="44" spans="1:21" ht="15.6" outlineLevel="2" x14ac:dyDescent="0.3">
      <c r="A44" s="38">
        <v>31</v>
      </c>
      <c r="B44" s="56" t="s">
        <v>33</v>
      </c>
      <c r="C44" s="39" t="s">
        <v>86</v>
      </c>
      <c r="D44" s="83" t="s">
        <v>132</v>
      </c>
      <c r="E44" s="40"/>
      <c r="F44" s="77">
        <v>756.01</v>
      </c>
      <c r="G44" s="79">
        <v>25269.51</v>
      </c>
      <c r="H44" s="10"/>
      <c r="I44" s="55">
        <v>604.95000000000005</v>
      </c>
      <c r="J44" s="55">
        <v>151.06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54">
        <v>756.01</v>
      </c>
    </row>
    <row r="45" spans="1:21" ht="15.6" outlineLevel="2" x14ac:dyDescent="0.3">
      <c r="A45" s="53">
        <v>32</v>
      </c>
      <c r="B45" s="53" t="s">
        <v>33</v>
      </c>
      <c r="C45" s="39" t="s">
        <v>87</v>
      </c>
      <c r="D45" s="73" t="s">
        <v>88</v>
      </c>
      <c r="E45" s="22"/>
      <c r="F45" s="77">
        <v>210</v>
      </c>
      <c r="G45" s="81">
        <v>25059.51</v>
      </c>
      <c r="H45" s="69"/>
      <c r="I45" s="66"/>
      <c r="J45" s="16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54">
        <v>210</v>
      </c>
    </row>
    <row r="46" spans="1:21" ht="15.6" outlineLevel="2" x14ac:dyDescent="0.3">
      <c r="A46" s="53">
        <v>33</v>
      </c>
      <c r="B46" s="53" t="s">
        <v>33</v>
      </c>
      <c r="C46" s="39" t="s">
        <v>89</v>
      </c>
      <c r="D46" s="73" t="s">
        <v>116</v>
      </c>
      <c r="E46" s="17"/>
      <c r="F46" s="77">
        <v>216</v>
      </c>
      <c r="G46" s="81">
        <v>24843.51</v>
      </c>
      <c r="H46" s="10"/>
      <c r="I46" s="16"/>
      <c r="J46" s="16"/>
      <c r="K46" s="10"/>
      <c r="L46" s="52">
        <v>210</v>
      </c>
      <c r="M46" s="10"/>
      <c r="N46" s="52">
        <v>216</v>
      </c>
      <c r="O46" s="10"/>
      <c r="P46" s="10"/>
      <c r="Q46" s="10"/>
      <c r="R46" s="10"/>
      <c r="S46" s="10"/>
      <c r="T46" s="10"/>
      <c r="U46" s="54">
        <v>216</v>
      </c>
    </row>
    <row r="47" spans="1:21" ht="15.6" outlineLevel="2" x14ac:dyDescent="0.3">
      <c r="A47" s="53">
        <v>34</v>
      </c>
      <c r="B47" s="53" t="s">
        <v>33</v>
      </c>
      <c r="C47" s="39" t="s">
        <v>118</v>
      </c>
      <c r="D47" s="83" t="s">
        <v>117</v>
      </c>
      <c r="E47" s="17"/>
      <c r="F47" s="77">
        <v>520.85</v>
      </c>
      <c r="G47" s="81">
        <v>24322.66</v>
      </c>
      <c r="H47" s="10"/>
      <c r="I47" s="55">
        <v>474.15</v>
      </c>
      <c r="J47" s="55">
        <v>46.7</v>
      </c>
      <c r="K47" s="10"/>
      <c r="L47" s="52"/>
      <c r="M47" s="10"/>
      <c r="N47" s="52"/>
      <c r="O47" s="10"/>
      <c r="P47" s="10"/>
      <c r="Q47" s="10"/>
      <c r="R47" s="10"/>
      <c r="S47" s="10"/>
      <c r="T47" s="10"/>
      <c r="U47" s="54"/>
    </row>
    <row r="48" spans="1:21" ht="15.6" outlineLevel="2" x14ac:dyDescent="0.3">
      <c r="A48" s="53"/>
      <c r="B48" s="15" t="s">
        <v>33</v>
      </c>
      <c r="C48" s="44" t="s">
        <v>119</v>
      </c>
      <c r="D48" s="74" t="s">
        <v>95</v>
      </c>
      <c r="E48" s="46">
        <v>300</v>
      </c>
      <c r="F48" s="41"/>
      <c r="G48" s="81">
        <v>24622.66</v>
      </c>
      <c r="H48" s="10"/>
      <c r="I48" s="16"/>
      <c r="J48" s="16"/>
      <c r="K48" s="10"/>
      <c r="L48" s="52"/>
      <c r="M48" s="10"/>
      <c r="N48" s="52"/>
      <c r="O48" s="10"/>
      <c r="P48" s="10"/>
      <c r="Q48" s="10"/>
      <c r="R48" s="10"/>
      <c r="S48" s="10"/>
      <c r="T48" s="10"/>
      <c r="U48" s="54"/>
    </row>
    <row r="49" spans="1:21" ht="15.6" outlineLevel="2" x14ac:dyDescent="0.3">
      <c r="B49" s="15" t="s">
        <v>33</v>
      </c>
      <c r="C49" s="44" t="s">
        <v>90</v>
      </c>
      <c r="D49" s="74" t="s">
        <v>91</v>
      </c>
      <c r="E49" s="46">
        <v>60</v>
      </c>
      <c r="F49" s="57"/>
      <c r="G49" s="81">
        <v>24682.66</v>
      </c>
      <c r="H49" s="10"/>
      <c r="I49" s="20"/>
      <c r="J49" s="20"/>
      <c r="K49" s="10"/>
      <c r="L49" s="10"/>
      <c r="M49" s="10"/>
      <c r="N49" s="10"/>
      <c r="O49" s="10"/>
      <c r="P49" s="10"/>
      <c r="Q49" s="10"/>
      <c r="R49" s="10"/>
      <c r="S49" s="64">
        <v>60</v>
      </c>
      <c r="T49" s="10"/>
      <c r="U49" s="59">
        <v>60</v>
      </c>
    </row>
    <row r="50" spans="1:21" ht="15.6" outlineLevel="2" x14ac:dyDescent="0.3">
      <c r="B50" s="15" t="s">
        <v>33</v>
      </c>
      <c r="C50" s="44" t="s">
        <v>90</v>
      </c>
      <c r="D50" s="74" t="s">
        <v>91</v>
      </c>
      <c r="E50" s="46">
        <v>4.5999999999999996</v>
      </c>
      <c r="F50" s="58"/>
      <c r="G50" s="81">
        <v>24687.26</v>
      </c>
      <c r="H50" s="10"/>
      <c r="I50" s="13"/>
      <c r="J50" s="13"/>
      <c r="K50" s="10"/>
      <c r="L50" s="10"/>
      <c r="M50" s="10"/>
      <c r="N50" s="10"/>
      <c r="O50" s="10"/>
      <c r="P50" s="10"/>
      <c r="Q50" s="10"/>
      <c r="R50" s="10"/>
      <c r="S50" s="64">
        <v>4.5999999999999996</v>
      </c>
      <c r="T50" s="10"/>
      <c r="U50" s="59">
        <v>4.5999999999999996</v>
      </c>
    </row>
    <row r="51" spans="1:21" ht="15.6" outlineLevel="2" x14ac:dyDescent="0.3">
      <c r="B51" s="15" t="s">
        <v>128</v>
      </c>
      <c r="C51" s="82" t="s">
        <v>120</v>
      </c>
      <c r="D51" s="83" t="s">
        <v>121</v>
      </c>
      <c r="E51" s="46"/>
      <c r="F51" s="77">
        <v>60</v>
      </c>
      <c r="G51" s="81">
        <v>24627.26</v>
      </c>
      <c r="H51" s="10"/>
      <c r="I51" s="13"/>
      <c r="J51" s="13"/>
      <c r="K51" s="10"/>
      <c r="L51" s="10"/>
      <c r="M51" s="10"/>
      <c r="N51" s="10"/>
      <c r="O51" s="10"/>
      <c r="P51" s="10"/>
      <c r="Q51" s="10"/>
      <c r="R51" s="10"/>
      <c r="S51" s="64"/>
      <c r="T51" s="10"/>
      <c r="U51" s="59"/>
    </row>
    <row r="52" spans="1:21" ht="15.6" outlineLevel="2" x14ac:dyDescent="0.3">
      <c r="A52" s="71">
        <v>35</v>
      </c>
      <c r="B52" s="53" t="s">
        <v>33</v>
      </c>
      <c r="C52" s="39" t="s">
        <v>93</v>
      </c>
      <c r="D52" s="83" t="s">
        <v>94</v>
      </c>
      <c r="E52" s="17"/>
      <c r="F52" s="77">
        <v>670.75</v>
      </c>
      <c r="G52" s="81">
        <v>23956.51</v>
      </c>
      <c r="H52" s="10"/>
      <c r="I52" s="55">
        <v>637.65</v>
      </c>
      <c r="J52" s="55">
        <v>33.1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54">
        <v>670.75</v>
      </c>
    </row>
    <row r="53" spans="1:21" ht="15.6" outlineLevel="2" x14ac:dyDescent="0.3">
      <c r="A53" s="71">
        <v>36</v>
      </c>
      <c r="B53" s="53" t="s">
        <v>33</v>
      </c>
      <c r="C53" s="39" t="s">
        <v>122</v>
      </c>
      <c r="D53" s="73" t="s">
        <v>59</v>
      </c>
      <c r="E53" s="17"/>
      <c r="F53" s="77">
        <v>67.260000000000005</v>
      </c>
      <c r="G53" s="81">
        <v>23889.25</v>
      </c>
      <c r="H53" s="10"/>
      <c r="I53" s="52"/>
      <c r="J53" s="52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54"/>
    </row>
    <row r="54" spans="1:21" ht="15.6" outlineLevel="2" x14ac:dyDescent="0.3">
      <c r="A54" s="71">
        <v>37</v>
      </c>
      <c r="B54" s="53" t="s">
        <v>33</v>
      </c>
      <c r="C54" s="39" t="s">
        <v>122</v>
      </c>
      <c r="D54" s="73" t="s">
        <v>123</v>
      </c>
      <c r="E54" s="17"/>
      <c r="F54" s="77">
        <v>219</v>
      </c>
      <c r="G54" s="81">
        <v>23670.25</v>
      </c>
      <c r="H54" s="10"/>
      <c r="I54" s="52"/>
      <c r="J54" s="52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54"/>
    </row>
    <row r="55" spans="1:21" ht="15.6" outlineLevel="2" x14ac:dyDescent="0.3">
      <c r="A55" s="70">
        <v>38</v>
      </c>
      <c r="B55" s="53" t="s">
        <v>33</v>
      </c>
      <c r="C55" s="39" t="s">
        <v>96</v>
      </c>
      <c r="D55" s="73" t="s">
        <v>97</v>
      </c>
      <c r="E55" s="11"/>
      <c r="F55" s="77">
        <v>2764.7</v>
      </c>
      <c r="G55" s="81" t="s">
        <v>124</v>
      </c>
      <c r="H55" s="52">
        <v>2764.7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52">
        <v>460.79</v>
      </c>
      <c r="U55" s="54">
        <v>2764.7</v>
      </c>
    </row>
    <row r="56" spans="1:21" ht="15.6" outlineLevel="2" x14ac:dyDescent="0.3">
      <c r="A56" s="70">
        <v>39</v>
      </c>
      <c r="B56" s="53" t="s">
        <v>33</v>
      </c>
      <c r="C56" s="39" t="s">
        <v>122</v>
      </c>
      <c r="D56" s="73" t="s">
        <v>92</v>
      </c>
      <c r="E56" s="11"/>
      <c r="F56" s="77">
        <v>100</v>
      </c>
      <c r="G56" s="81">
        <v>20805.55</v>
      </c>
      <c r="H56" s="52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52"/>
      <c r="U56" s="54"/>
    </row>
    <row r="57" spans="1:21" ht="15.6" outlineLevel="2" x14ac:dyDescent="0.3">
      <c r="A57" s="70"/>
      <c r="B57" s="15" t="s">
        <v>33</v>
      </c>
      <c r="C57" s="44" t="s">
        <v>125</v>
      </c>
      <c r="D57" s="74" t="s">
        <v>91</v>
      </c>
      <c r="E57" s="46">
        <v>60</v>
      </c>
      <c r="F57" s="84"/>
      <c r="G57" s="81">
        <v>20865.55</v>
      </c>
      <c r="H57" s="52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52"/>
      <c r="U57" s="54"/>
    </row>
    <row r="58" spans="1:21" ht="15.6" outlineLevel="2" x14ac:dyDescent="0.3">
      <c r="A58" s="53">
        <v>40</v>
      </c>
      <c r="B58" s="53" t="s">
        <v>33</v>
      </c>
      <c r="C58" s="39" t="s">
        <v>98</v>
      </c>
      <c r="D58" s="73" t="s">
        <v>126</v>
      </c>
      <c r="E58" s="11"/>
      <c r="F58" s="77">
        <v>360</v>
      </c>
      <c r="G58" s="81">
        <v>20505.55</v>
      </c>
      <c r="H58" s="52"/>
      <c r="I58" s="10"/>
      <c r="J58" s="10"/>
      <c r="K58" s="10"/>
      <c r="L58" s="10"/>
      <c r="M58" s="10"/>
      <c r="N58" s="52">
        <v>360</v>
      </c>
      <c r="O58" s="10"/>
      <c r="P58" s="10"/>
      <c r="Q58" s="10"/>
      <c r="R58" s="10"/>
      <c r="S58" s="10"/>
      <c r="T58" s="10"/>
      <c r="U58" s="54">
        <v>360</v>
      </c>
    </row>
    <row r="59" spans="1:21" ht="15.6" outlineLevel="2" x14ac:dyDescent="0.3">
      <c r="A59" s="53">
        <v>41</v>
      </c>
      <c r="B59" s="53" t="s">
        <v>33</v>
      </c>
      <c r="C59" s="39" t="s">
        <v>99</v>
      </c>
      <c r="D59" s="83" t="s">
        <v>100</v>
      </c>
      <c r="E59" s="11"/>
      <c r="F59" s="77">
        <v>566.79999999999995</v>
      </c>
      <c r="G59" s="81">
        <v>19938.75</v>
      </c>
      <c r="H59" s="10"/>
      <c r="I59" s="55">
        <v>490.5</v>
      </c>
      <c r="J59" s="55">
        <v>76.3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54">
        <v>566.79999999999995</v>
      </c>
    </row>
    <row r="60" spans="1:21" ht="15.6" outlineLevel="2" x14ac:dyDescent="0.3">
      <c r="A60" s="53">
        <v>42</v>
      </c>
      <c r="B60" s="53" t="s">
        <v>33</v>
      </c>
      <c r="C60" s="39" t="s">
        <v>127</v>
      </c>
      <c r="D60" s="83" t="s">
        <v>103</v>
      </c>
      <c r="E60" s="11"/>
      <c r="F60" s="77">
        <v>550.70000000000005</v>
      </c>
      <c r="G60" s="81">
        <v>19388.05</v>
      </c>
      <c r="H60" s="10"/>
      <c r="I60" s="55">
        <v>490.6</v>
      </c>
      <c r="J60" s="55">
        <v>43.1</v>
      </c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54"/>
    </row>
    <row r="61" spans="1:21" ht="15.6" outlineLevel="2" x14ac:dyDescent="0.3">
      <c r="A61" s="85">
        <v>43</v>
      </c>
      <c r="B61" s="53" t="s">
        <v>33</v>
      </c>
      <c r="C61" s="39" t="s">
        <v>101</v>
      </c>
      <c r="D61" s="73" t="s">
        <v>102</v>
      </c>
      <c r="E61" s="40"/>
      <c r="F61" s="77">
        <v>82</v>
      </c>
      <c r="G61" s="81">
        <v>19306.05</v>
      </c>
      <c r="H61" s="52">
        <v>82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54">
        <v>82</v>
      </c>
    </row>
    <row r="62" spans="1:21" ht="15.6" outlineLevel="2" x14ac:dyDescent="0.3">
      <c r="B62" s="15" t="s">
        <v>33</v>
      </c>
      <c r="C62" s="39" t="s">
        <v>106</v>
      </c>
      <c r="D62" s="45" t="s">
        <v>107</v>
      </c>
      <c r="E62" s="46">
        <v>115.28</v>
      </c>
      <c r="F62" s="36"/>
      <c r="G62" s="81">
        <v>19421.330000000002</v>
      </c>
      <c r="H62" s="10"/>
      <c r="I62" s="10"/>
      <c r="J62" s="10"/>
      <c r="K62" s="10"/>
      <c r="L62" s="52"/>
      <c r="M62" s="10"/>
      <c r="N62" s="10"/>
      <c r="O62" s="10"/>
      <c r="P62" s="10"/>
      <c r="Q62" s="10"/>
      <c r="R62" s="10"/>
      <c r="S62" s="10"/>
      <c r="T62" s="10"/>
      <c r="U62" s="14"/>
    </row>
    <row r="63" spans="1:21" ht="15.6" outlineLevel="1" x14ac:dyDescent="0.3">
      <c r="A63" s="85">
        <v>44</v>
      </c>
      <c r="B63" s="67" t="s">
        <v>33</v>
      </c>
      <c r="C63" s="39" t="s">
        <v>108</v>
      </c>
      <c r="D63" s="13" t="s">
        <v>109</v>
      </c>
      <c r="E63" s="40"/>
      <c r="F63" s="78">
        <v>1595</v>
      </c>
      <c r="G63" s="81" t="s">
        <v>129</v>
      </c>
      <c r="H63" s="10"/>
      <c r="I63" s="10"/>
      <c r="J63" s="10"/>
      <c r="K63" s="10"/>
      <c r="L63" s="10"/>
      <c r="M63" s="10"/>
      <c r="N63" s="10"/>
      <c r="O63" s="52">
        <v>1595</v>
      </c>
      <c r="P63" s="10"/>
      <c r="Q63" s="10"/>
      <c r="R63" s="10"/>
      <c r="S63" s="10"/>
      <c r="T63" s="52">
        <v>265.83999999999997</v>
      </c>
      <c r="U63" s="14">
        <f>SUM(U9:U62)</f>
        <v>25526.339999999997</v>
      </c>
    </row>
    <row r="64" spans="1:21" ht="15.6" outlineLevel="1" x14ac:dyDescent="0.3">
      <c r="A64" s="85">
        <v>45</v>
      </c>
      <c r="B64" s="67"/>
      <c r="C64" s="39" t="s">
        <v>110</v>
      </c>
      <c r="D64" s="66" t="s">
        <v>133</v>
      </c>
      <c r="E64" s="11"/>
      <c r="F64" s="78">
        <v>713.15</v>
      </c>
      <c r="G64" s="81" t="s">
        <v>130</v>
      </c>
      <c r="H64" s="10"/>
      <c r="I64" s="55">
        <v>637.65</v>
      </c>
      <c r="J64" s="55">
        <v>75.5</v>
      </c>
      <c r="K64" s="10"/>
      <c r="L64" s="10"/>
      <c r="M64" s="10"/>
      <c r="N64" s="10"/>
      <c r="O64" s="52"/>
      <c r="P64" s="10"/>
      <c r="Q64" s="10"/>
      <c r="R64" s="10"/>
      <c r="S64" s="10"/>
      <c r="T64" s="52"/>
      <c r="U64" s="14"/>
    </row>
    <row r="65" spans="1:21" ht="18" outlineLevel="1" x14ac:dyDescent="0.35">
      <c r="A65" s="85">
        <v>46</v>
      </c>
      <c r="B65" s="67"/>
      <c r="C65" s="39" t="s">
        <v>110</v>
      </c>
      <c r="D65" s="13" t="s">
        <v>131</v>
      </c>
      <c r="E65" s="11"/>
      <c r="F65" s="78">
        <v>27.4</v>
      </c>
      <c r="G65" s="87">
        <v>17085.78</v>
      </c>
      <c r="H65" s="86"/>
      <c r="I65" s="13"/>
      <c r="J65" s="10"/>
      <c r="K65" s="10"/>
      <c r="L65" s="10"/>
      <c r="M65" s="10"/>
      <c r="N65" s="10"/>
      <c r="O65" s="52"/>
      <c r="P65" s="10"/>
      <c r="Q65" s="10"/>
      <c r="R65" s="10"/>
      <c r="S65" s="10"/>
      <c r="T65" s="52"/>
      <c r="U65" s="14"/>
    </row>
    <row r="66" spans="1:21" ht="18" outlineLevel="1" x14ac:dyDescent="0.35">
      <c r="A66" s="67"/>
      <c r="C66" s="39"/>
      <c r="D66" s="10"/>
      <c r="E66" s="11"/>
      <c r="F66" s="54"/>
      <c r="G66" s="12"/>
      <c r="H66" s="88"/>
      <c r="I66" s="52"/>
      <c r="J66" s="10"/>
      <c r="K66" s="10"/>
      <c r="L66" s="10"/>
      <c r="M66" s="10"/>
      <c r="N66" s="10">
        <f>SUM(N13:N65)</f>
        <v>1332</v>
      </c>
      <c r="O66" s="10"/>
      <c r="P66" s="10"/>
      <c r="Q66" s="10"/>
      <c r="R66" s="10"/>
      <c r="S66" s="10"/>
      <c r="T66" s="10"/>
      <c r="U66" s="14"/>
    </row>
    <row r="67" spans="1:21" outlineLevel="1" x14ac:dyDescent="0.3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4"/>
    </row>
    <row r="68" spans="1:21" ht="16.2" thickBot="1" x14ac:dyDescent="0.35">
      <c r="C68" s="9"/>
      <c r="D68" s="10"/>
      <c r="E68" s="68">
        <v>15388.79</v>
      </c>
      <c r="F68" s="55">
        <v>22556.81</v>
      </c>
      <c r="G68" s="24"/>
      <c r="H68" s="65">
        <v>8386.7999999999993</v>
      </c>
      <c r="I68" s="65">
        <v>6293.23</v>
      </c>
      <c r="J68" s="65">
        <v>687.62</v>
      </c>
      <c r="K68" s="65">
        <f t="shared" ref="K68:R68" si="0">SUM(K9:K67)</f>
        <v>256.77999999999997</v>
      </c>
      <c r="L68" s="65">
        <f t="shared" si="0"/>
        <v>210</v>
      </c>
      <c r="M68" s="68">
        <v>757</v>
      </c>
      <c r="N68" s="65">
        <v>1512</v>
      </c>
      <c r="O68" s="65">
        <f t="shared" si="0"/>
        <v>1595</v>
      </c>
      <c r="P68" s="68">
        <v>2090.1999999999998</v>
      </c>
      <c r="Q68" s="65">
        <f t="shared" si="0"/>
        <v>0</v>
      </c>
      <c r="R68" s="68">
        <f t="shared" si="0"/>
        <v>0</v>
      </c>
      <c r="S68" s="68">
        <v>15273.51</v>
      </c>
      <c r="T68" s="65">
        <v>1873.47</v>
      </c>
      <c r="U68" s="72">
        <v>19721.46</v>
      </c>
    </row>
    <row r="69" spans="1:21" x14ac:dyDescent="0.3">
      <c r="C69" s="25"/>
      <c r="D69" s="25"/>
      <c r="F69" s="26"/>
      <c r="G69" s="27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8"/>
    </row>
    <row r="70" spans="1:21" x14ac:dyDescent="0.3">
      <c r="C70" s="29" t="s">
        <v>0</v>
      </c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0"/>
    </row>
    <row r="71" spans="1:21" x14ac:dyDescent="0.3">
      <c r="C71" s="29" t="str">
        <f>+C3</f>
        <v>CASH BOOK - YEAR ENDED 31 MARCH 2026</v>
      </c>
      <c r="D71" s="2"/>
      <c r="E71" s="2"/>
      <c r="F71" s="2"/>
      <c r="G71" s="2"/>
      <c r="H71" s="3"/>
      <c r="I71" s="3"/>
      <c r="J71" s="3"/>
      <c r="K71" s="3"/>
      <c r="L71" s="3"/>
      <c r="M71" s="4" t="s">
        <v>2</v>
      </c>
      <c r="N71" s="3"/>
      <c r="O71" s="3"/>
      <c r="P71" s="3"/>
      <c r="Q71" s="3"/>
      <c r="R71" s="3"/>
      <c r="S71" s="3"/>
      <c r="T71" s="3"/>
      <c r="U71" s="30"/>
    </row>
    <row r="72" spans="1:21" x14ac:dyDescent="0.3"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0"/>
    </row>
    <row r="73" spans="1:21" x14ac:dyDescent="0.3">
      <c r="C73" s="2"/>
      <c r="D73" s="2"/>
      <c r="E73" s="2"/>
      <c r="F73" s="2"/>
      <c r="G73" s="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 t="s">
        <v>6</v>
      </c>
      <c r="U73" s="6"/>
    </row>
    <row r="74" spans="1:21" x14ac:dyDescent="0.3">
      <c r="C74" s="5" t="s">
        <v>6</v>
      </c>
      <c r="D74" s="5"/>
      <c r="E74" s="7"/>
      <c r="F74" s="31"/>
      <c r="G74" s="8"/>
      <c r="H74" s="5"/>
      <c r="I74" s="5"/>
      <c r="J74" s="5"/>
      <c r="K74" s="32"/>
      <c r="L74" s="5"/>
      <c r="M74" s="5"/>
      <c r="N74" s="5"/>
      <c r="O74" s="5"/>
      <c r="P74" s="5"/>
      <c r="Q74" s="5"/>
      <c r="R74" s="5"/>
      <c r="S74" s="5"/>
      <c r="T74" s="5"/>
      <c r="U74" s="6"/>
    </row>
    <row r="75" spans="1:21" x14ac:dyDescent="0.3">
      <c r="C75" s="5"/>
      <c r="D75" s="5"/>
      <c r="E75" s="7"/>
      <c r="F75" s="31"/>
      <c r="G75" s="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6"/>
    </row>
    <row r="76" spans="1:21" x14ac:dyDescent="0.3">
      <c r="C76" s="9" t="s">
        <v>104</v>
      </c>
      <c r="D76" s="10"/>
      <c r="E76" s="33"/>
      <c r="F76" s="23"/>
      <c r="G76" s="3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6"/>
    </row>
    <row r="77" spans="1:21" x14ac:dyDescent="0.3">
      <c r="C77" s="9"/>
      <c r="D77" s="10"/>
      <c r="E77" s="11"/>
      <c r="F77" s="23"/>
      <c r="G77" s="1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4"/>
    </row>
    <row r="78" spans="1:21" x14ac:dyDescent="0.3">
      <c r="C78" s="9"/>
      <c r="D78" s="10"/>
      <c r="E78" s="11"/>
      <c r="F78" s="23"/>
      <c r="G78" s="1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4"/>
    </row>
    <row r="79" spans="1:21" x14ac:dyDescent="0.3">
      <c r="C79" s="9"/>
      <c r="D79" s="10"/>
      <c r="E79" s="11"/>
      <c r="F79" s="37"/>
      <c r="G79" s="1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4"/>
    </row>
    <row r="80" spans="1:21" x14ac:dyDescent="0.3">
      <c r="C80" s="9"/>
      <c r="D80" s="10"/>
      <c r="E80" s="11"/>
      <c r="F80" s="23"/>
      <c r="G80" s="1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4"/>
    </row>
    <row r="81" spans="3:21" x14ac:dyDescent="0.3">
      <c r="C81" s="9"/>
      <c r="D81" s="10"/>
      <c r="E81" s="11"/>
      <c r="F81" s="23"/>
      <c r="G81" s="1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4"/>
    </row>
  </sheetData>
  <protectedRanges>
    <protectedRange password="E77C" sqref="G77:U81" name="Expend 2"/>
    <protectedRange password="E77C" sqref="D13 C8:E12 D15:D43 C13:C63 D45:D63 E13:E63 C64:E67" name="Income 1"/>
    <protectedRange password="E77C" sqref="C77:E81" name="Income 2"/>
    <protectedRange password="E77C" sqref="H8:H21 I45 U33:U36 U44 I8:U29 H24:H29 H30:U32 H33:T44 F8:F44 U38:U42 G45:G51 H46:I67 J45:U67 G53:G67" name="Expend 1"/>
  </protectedRanges>
  <conditionalFormatting sqref="G3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{BA6CDE63-362B-4549-A9D6-3B4065377FAC}</x14:id>
        </ext>
      </extLst>
    </cfRule>
  </conditionalFormatting>
  <pageMargins left="0.7" right="0.7" top="0.75" bottom="0.75" header="0.3" footer="0.3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6CDE63-362B-4549-A9D6-3B4065377F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2025-04-19T12:35:52Z</dcterms:created>
  <dcterms:modified xsi:type="dcterms:W3CDTF">2026-05-11T07:51:18Z</dcterms:modified>
  <cp:category/>
  <cp:contentStatus/>
</cp:coreProperties>
</file>